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ocuments\JIDR\Xgame USA esp\XG Varios apoyo\"/>
    </mc:Choice>
  </mc:AlternateContent>
  <xr:revisionPtr revIDLastSave="0" documentId="13_ncr:1_{C23A1C62-EF0E-4983-89BC-120DB9EA4D9A}" xr6:coauthVersionLast="45" xr6:coauthVersionMax="45" xr10:uidLastSave="{00000000-0000-0000-0000-000000000000}"/>
  <bookViews>
    <workbookView xWindow="19830" yWindow="740" windowWidth="17270" windowHeight="9220" activeTab="1" xr2:uid="{00000000-000D-0000-FFFF-FFFF00000000}"/>
  </bookViews>
  <sheets>
    <sheet name="statements" sheetId="1" r:id="rId1"/>
    <sheet name="decisions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6" i="1" l="1"/>
  <c r="J38" i="1"/>
  <c r="I29" i="1"/>
  <c r="J31" i="1" s="1"/>
  <c r="I24" i="1"/>
  <c r="J25" i="1" s="1"/>
  <c r="J18" i="1"/>
  <c r="J10" i="1"/>
  <c r="J19" i="1" l="1"/>
  <c r="J21" i="1" s="1"/>
  <c r="J33" i="1"/>
  <c r="J36" i="1" s="1"/>
  <c r="J40" i="1" s="1"/>
</calcChain>
</file>

<file path=xl/sharedStrings.xml><?xml version="1.0" encoding="utf-8"?>
<sst xmlns="http://schemas.openxmlformats.org/spreadsheetml/2006/main" count="81" uniqueCount="72">
  <si>
    <t>CASH FLOW</t>
  </si>
  <si>
    <t>ESTADOS FINANCIEROS</t>
  </si>
  <si>
    <t>VENTAS</t>
  </si>
  <si>
    <t>COSTO DIRECTO</t>
  </si>
  <si>
    <t>Costo de Ventas</t>
  </si>
  <si>
    <t>Utilidad Bruta</t>
  </si>
  <si>
    <t>GASTOS</t>
  </si>
  <si>
    <t>Operacionales</t>
  </si>
  <si>
    <t>gastos generales de operación</t>
  </si>
  <si>
    <t>mejoras en productividad</t>
  </si>
  <si>
    <t>mantenimiento</t>
  </si>
  <si>
    <t>Administrativos</t>
  </si>
  <si>
    <t>gastos generales administrativos</t>
  </si>
  <si>
    <t>Ventas</t>
  </si>
  <si>
    <t>mercadeo</t>
  </si>
  <si>
    <t>Financieros</t>
  </si>
  <si>
    <t>intereses bancarios</t>
  </si>
  <si>
    <t>Total Gastos</t>
  </si>
  <si>
    <t>Ganancias antes de Impuestos</t>
  </si>
  <si>
    <t>Impuestos</t>
  </si>
  <si>
    <t>Utilidad Neta</t>
  </si>
  <si>
    <t>Saldo de Caja al principio del trimestre</t>
  </si>
  <si>
    <t>INGRESOS POR VENTAS</t>
  </si>
  <si>
    <t>total efectivo disponible en el período</t>
  </si>
  <si>
    <t>Egresos en efectivo</t>
  </si>
  <si>
    <t>Inversión en planta</t>
  </si>
  <si>
    <t>Materiales comprados</t>
  </si>
  <si>
    <t>Dividendos pagados</t>
  </si>
  <si>
    <t>gastos en efectivo</t>
  </si>
  <si>
    <t>total de egresos en efectivo</t>
  </si>
  <si>
    <t>préstamo bancario</t>
  </si>
  <si>
    <t>efectivo disponible al final del trimestre</t>
  </si>
  <si>
    <t>ACTIVOS</t>
  </si>
  <si>
    <t>Efectivo</t>
  </si>
  <si>
    <t>Inventario,</t>
  </si>
  <si>
    <t>Productos terminados</t>
  </si>
  <si>
    <t>Materiales</t>
  </si>
  <si>
    <t>TOTAL ACTIVOS</t>
  </si>
  <si>
    <t>PASIVO Y CAPITAL</t>
  </si>
  <si>
    <t>PASIVOS</t>
  </si>
  <si>
    <t>Préstamo bancario</t>
  </si>
  <si>
    <t>CAPITAL</t>
  </si>
  <si>
    <t>Capital y Utilidades retenidas</t>
  </si>
  <si>
    <t>TOTAL PASIVO Y CAPITAL</t>
  </si>
  <si>
    <t xml:space="preserve">                        (igual para todas las empresas)</t>
  </si>
  <si>
    <t xml:space="preserve">                    ESTADO DE GANANCIAS Y PERDIDAS</t>
  </si>
  <si>
    <t>GERENTE GENERAL:</t>
  </si>
  <si>
    <t>GERENTE DE PRODUCCION:</t>
  </si>
  <si>
    <t>GERENTE DE MERCADEO:</t>
  </si>
  <si>
    <t>GERENTE DE FINANZAS:</t>
  </si>
  <si>
    <t>AÑO 1</t>
  </si>
  <si>
    <t>TRIM 1</t>
  </si>
  <si>
    <t>TRIM 2</t>
  </si>
  <si>
    <t>TRIM 3</t>
  </si>
  <si>
    <t>TRIM 4</t>
  </si>
  <si>
    <t>PRECIO POR UNIDAD</t>
  </si>
  <si>
    <t>PUBLICIDAD Y PROMOCION</t>
  </si>
  <si>
    <t>MANTENIMIENTO</t>
  </si>
  <si>
    <t>PRODUCTIVIDAD</t>
  </si>
  <si>
    <t>INVERSION EN EQUIPOS</t>
  </si>
  <si>
    <t>COMPRA DE MATERIALES</t>
  </si>
  <si>
    <t>PRODUCCION (UNIDADES)</t>
  </si>
  <si>
    <t>DIVIDENDOS PAGADOS</t>
  </si>
  <si>
    <t>BALANCE GENERAL</t>
  </si>
  <si>
    <t>Planta y equipo -valor neto</t>
  </si>
  <si>
    <t>Decisiones tomadas en el trimestre 0</t>
  </si>
  <si>
    <t xml:space="preserve">                          AL CIERRE DEL TRIMESTRE 0</t>
  </si>
  <si>
    <t>prueba</t>
  </si>
  <si>
    <t>EMPRESA No.</t>
  </si>
  <si>
    <t>NOMBRE</t>
  </si>
  <si>
    <t>Junta Directiva Anterior</t>
  </si>
  <si>
    <t>INDUSTRIA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</si>
</sst>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1" fillId="0" borderId="1" xfId="0" applyFont="1" applyBorder="1"/>
    <xf numFmtId="0" fontId="0" fillId="0" borderId="2" xfId="0" applyBorder="1"/>
    <xf numFmtId="0" fontId="0" fillId="0" borderId="2" xfId="0" applyFill="1" applyBorder="1"/>
    <xf numFmtId="3" fontId="0" fillId="0" borderId="3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  <xf numFmtId="0" fontId="0" fillId="0" borderId="5" xfId="0" applyFill="1" applyBorder="1"/>
    <xf numFmtId="3" fontId="0" fillId="0" borderId="6" xfId="0" applyNumberFormat="1" applyFill="1" applyBorder="1"/>
    <xf numFmtId="0" fontId="1" fillId="0" borderId="0" xfId="0" applyFont="1" applyBorder="1"/>
    <xf numFmtId="3" fontId="0" fillId="0" borderId="5" xfId="0" applyNumberForma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0" fontId="0" fillId="0" borderId="6" xfId="0" applyFill="1" applyBorder="1"/>
    <xf numFmtId="3" fontId="0" fillId="0" borderId="8" xfId="0" applyNumberFormat="1" applyFill="1" applyBorder="1"/>
    <xf numFmtId="0" fontId="0" fillId="0" borderId="9" xfId="0" applyBorder="1"/>
    <xf numFmtId="0" fontId="1" fillId="0" borderId="7" xfId="0" applyFont="1" applyBorder="1"/>
    <xf numFmtId="0" fontId="0" fillId="0" borderId="7" xfId="0" applyBorder="1"/>
    <xf numFmtId="0" fontId="0" fillId="0" borderId="7" xfId="0" applyFill="1" applyBorder="1"/>
    <xf numFmtId="3" fontId="1" fillId="0" borderId="6" xfId="0" applyNumberFormat="1" applyFont="1" applyFill="1" applyBorder="1"/>
    <xf numFmtId="0" fontId="0" fillId="0" borderId="1" xfId="0" applyBorder="1"/>
    <xf numFmtId="3" fontId="0" fillId="0" borderId="2" xfId="0" applyNumberFormat="1" applyFill="1" applyBorder="1"/>
    <xf numFmtId="0" fontId="0" fillId="0" borderId="3" xfId="0" applyFill="1" applyBorder="1"/>
    <xf numFmtId="0" fontId="0" fillId="0" borderId="0" xfId="0" applyFont="1" applyBorder="1"/>
    <xf numFmtId="3" fontId="1" fillId="0" borderId="5" xfId="0" applyNumberFormat="1" applyFont="1" applyFill="1" applyBorder="1"/>
    <xf numFmtId="0" fontId="0" fillId="0" borderId="0" xfId="0" applyFill="1"/>
    <xf numFmtId="3" fontId="1" fillId="0" borderId="10" xfId="0" applyNumberFormat="1" applyFont="1" applyFill="1" applyBorder="1"/>
    <xf numFmtId="0" fontId="1" fillId="0" borderId="4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3" fontId="0" fillId="0" borderId="8" xfId="0" applyNumberFormat="1" applyBorder="1"/>
    <xf numFmtId="2" fontId="0" fillId="0" borderId="8" xfId="0" applyNumberFormat="1" applyBorder="1"/>
    <xf numFmtId="0" fontId="0" fillId="0" borderId="14" xfId="0" applyBorder="1" applyAlignment="1">
      <alignment horizontal="center"/>
    </xf>
    <xf numFmtId="0" fontId="0" fillId="0" borderId="0" xfId="0" applyBorder="1" applyAlignment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8" xfId="0" applyBorder="1"/>
    <xf numFmtId="0" fontId="1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workbookViewId="0"/>
  </sheetViews>
  <sheetFormatPr defaultRowHeight="14.4" x14ac:dyDescent="0.3"/>
  <cols>
    <col min="1" max="2" width="4.44140625" customWidth="1"/>
    <col min="3" max="4" width="13.33203125" customWidth="1"/>
    <col min="9" max="10" width="11.109375" customWidth="1"/>
  </cols>
  <sheetData>
    <row r="1" spans="1:10" x14ac:dyDescent="0.3">
      <c r="A1" s="2"/>
      <c r="B1" s="2"/>
      <c r="C1" s="2"/>
      <c r="D1" s="2"/>
      <c r="E1" s="2"/>
      <c r="F1" s="2"/>
      <c r="G1" s="3"/>
      <c r="H1" s="4"/>
      <c r="I1" s="2"/>
      <c r="J1" s="2"/>
    </row>
    <row r="2" spans="1:10" x14ac:dyDescent="0.3">
      <c r="A2" s="2"/>
      <c r="B2" s="2"/>
      <c r="C2" s="2"/>
      <c r="E2" s="1" t="s">
        <v>1</v>
      </c>
      <c r="F2" s="2"/>
      <c r="G2" s="3"/>
      <c r="H2" s="2"/>
      <c r="I2" s="2"/>
      <c r="J2" s="2"/>
    </row>
    <row r="3" spans="1:10" x14ac:dyDescent="0.3">
      <c r="A3" s="2"/>
      <c r="B3" s="2"/>
      <c r="C3" s="2"/>
      <c r="D3" s="2" t="s">
        <v>44</v>
      </c>
      <c r="F3" s="2"/>
      <c r="G3" s="3"/>
      <c r="H3" s="2"/>
      <c r="I3" s="2"/>
      <c r="J3" s="2"/>
    </row>
    <row r="4" spans="1:10" x14ac:dyDescent="0.3">
      <c r="A4" s="2"/>
      <c r="B4" s="2"/>
      <c r="C4" s="2"/>
      <c r="D4" s="1" t="s">
        <v>66</v>
      </c>
      <c r="F4" s="2"/>
      <c r="G4" s="3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D6" s="1" t="s">
        <v>45</v>
      </c>
    </row>
    <row r="7" spans="1:10" x14ac:dyDescent="0.3">
      <c r="A7" s="5" t="s">
        <v>2</v>
      </c>
      <c r="B7" s="6"/>
      <c r="C7" s="6"/>
      <c r="D7" s="6"/>
      <c r="E7" s="6"/>
      <c r="F7" s="6"/>
      <c r="G7" s="6"/>
      <c r="H7" s="6"/>
      <c r="I7" s="7"/>
      <c r="J7" s="8">
        <v>2808827</v>
      </c>
    </row>
    <row r="8" spans="1:10" x14ac:dyDescent="0.3">
      <c r="A8" s="9" t="s">
        <v>3</v>
      </c>
      <c r="B8" s="10"/>
      <c r="C8" s="10"/>
      <c r="D8" s="10"/>
      <c r="E8" s="10"/>
      <c r="F8" s="10"/>
      <c r="G8" s="10"/>
      <c r="H8" s="10"/>
      <c r="I8" s="11"/>
      <c r="J8" s="12"/>
    </row>
    <row r="9" spans="1:10" x14ac:dyDescent="0.3">
      <c r="A9" s="9"/>
      <c r="B9" s="10" t="s">
        <v>4</v>
      </c>
      <c r="C9" s="10"/>
      <c r="D9" s="10"/>
      <c r="E9" s="10"/>
      <c r="F9" s="10"/>
      <c r="G9" s="10"/>
      <c r="H9" s="10"/>
      <c r="I9" s="11"/>
      <c r="J9" s="13">
        <v>1321244</v>
      </c>
    </row>
    <row r="10" spans="1:10" x14ac:dyDescent="0.3">
      <c r="A10" s="9"/>
      <c r="B10" s="10"/>
      <c r="C10" s="14" t="s">
        <v>5</v>
      </c>
      <c r="D10" s="10"/>
      <c r="E10" s="10"/>
      <c r="F10" s="10"/>
      <c r="G10" s="10"/>
      <c r="H10" s="10"/>
      <c r="I10" s="11"/>
      <c r="J10" s="15">
        <f>J7-J9</f>
        <v>1487583</v>
      </c>
    </row>
    <row r="11" spans="1:10" x14ac:dyDescent="0.3">
      <c r="A11" s="9" t="s">
        <v>6</v>
      </c>
      <c r="B11" s="10"/>
      <c r="C11" s="10"/>
      <c r="D11" s="10"/>
      <c r="E11" s="10"/>
      <c r="F11" s="10"/>
      <c r="G11" s="10"/>
      <c r="H11" s="10"/>
      <c r="I11" s="11"/>
      <c r="J11" s="12"/>
    </row>
    <row r="12" spans="1:10" x14ac:dyDescent="0.3">
      <c r="A12" s="9"/>
      <c r="B12" s="10" t="s">
        <v>7</v>
      </c>
      <c r="C12" s="10"/>
      <c r="D12" s="10" t="s">
        <v>8</v>
      </c>
      <c r="E12" s="10"/>
      <c r="F12" s="10"/>
      <c r="G12" s="10"/>
      <c r="H12" s="10"/>
      <c r="I12" s="16">
        <v>317033</v>
      </c>
      <c r="J12" s="12"/>
    </row>
    <row r="13" spans="1:10" x14ac:dyDescent="0.3">
      <c r="A13" s="9"/>
      <c r="B13" s="10"/>
      <c r="C13" s="10"/>
      <c r="D13" s="10" t="s">
        <v>9</v>
      </c>
      <c r="E13" s="10"/>
      <c r="F13" s="10"/>
      <c r="G13" s="10"/>
      <c r="H13" s="10"/>
      <c r="I13" s="16">
        <v>100000</v>
      </c>
      <c r="J13" s="12"/>
    </row>
    <row r="14" spans="1:10" x14ac:dyDescent="0.3">
      <c r="A14" s="9"/>
      <c r="B14" s="10"/>
      <c r="C14" s="10"/>
      <c r="D14" s="10" t="s">
        <v>10</v>
      </c>
      <c r="E14" s="10"/>
      <c r="F14" s="10"/>
      <c r="G14" s="10"/>
      <c r="H14" s="10"/>
      <c r="I14" s="16">
        <v>75000</v>
      </c>
      <c r="J14" s="12"/>
    </row>
    <row r="15" spans="1:10" x14ac:dyDescent="0.3">
      <c r="A15" s="9"/>
      <c r="B15" s="10" t="s">
        <v>11</v>
      </c>
      <c r="C15" s="10"/>
      <c r="D15" s="10" t="s">
        <v>12</v>
      </c>
      <c r="E15" s="10"/>
      <c r="F15" s="10"/>
      <c r="G15" s="10"/>
      <c r="H15" s="10"/>
      <c r="I15" s="16">
        <v>360000</v>
      </c>
      <c r="J15" s="12"/>
    </row>
    <row r="16" spans="1:10" x14ac:dyDescent="0.3">
      <c r="A16" s="9"/>
      <c r="B16" s="10" t="s">
        <v>13</v>
      </c>
      <c r="C16" s="10"/>
      <c r="D16" s="10" t="s">
        <v>14</v>
      </c>
      <c r="E16" s="10"/>
      <c r="F16" s="10"/>
      <c r="G16" s="10"/>
      <c r="H16" s="10"/>
      <c r="I16" s="16">
        <v>200000</v>
      </c>
      <c r="J16" s="12"/>
    </row>
    <row r="17" spans="1:10" x14ac:dyDescent="0.3">
      <c r="A17" s="9"/>
      <c r="B17" s="10" t="s">
        <v>15</v>
      </c>
      <c r="C17" s="10"/>
      <c r="D17" s="10" t="s">
        <v>16</v>
      </c>
      <c r="E17" s="10"/>
      <c r="F17" s="10"/>
      <c r="G17" s="10"/>
      <c r="H17" s="10"/>
      <c r="I17" s="17">
        <v>0</v>
      </c>
      <c r="J17" s="18"/>
    </row>
    <row r="18" spans="1:10" x14ac:dyDescent="0.3">
      <c r="A18" s="9"/>
      <c r="B18" s="10"/>
      <c r="C18" s="10" t="s">
        <v>17</v>
      </c>
      <c r="D18" s="10"/>
      <c r="E18" s="10"/>
      <c r="F18" s="10"/>
      <c r="G18" s="10"/>
      <c r="H18" s="10"/>
      <c r="I18" s="11"/>
      <c r="J18" s="19">
        <f>SUM(I12:I17)</f>
        <v>1052033</v>
      </c>
    </row>
    <row r="19" spans="1:10" x14ac:dyDescent="0.3">
      <c r="A19" s="9"/>
      <c r="B19" s="10"/>
      <c r="C19" s="10" t="s">
        <v>18</v>
      </c>
      <c r="D19" s="10"/>
      <c r="E19" s="10"/>
      <c r="F19" s="10"/>
      <c r="G19" s="10"/>
      <c r="H19" s="10"/>
      <c r="I19" s="11"/>
      <c r="J19" s="15">
        <f>J10-J18</f>
        <v>435550</v>
      </c>
    </row>
    <row r="20" spans="1:10" x14ac:dyDescent="0.3">
      <c r="A20" s="9"/>
      <c r="B20" s="10" t="s">
        <v>19</v>
      </c>
      <c r="C20" s="10"/>
      <c r="D20" s="10"/>
      <c r="E20" s="10"/>
      <c r="F20" s="10"/>
      <c r="G20" s="10"/>
      <c r="H20" s="10"/>
      <c r="I20" s="11"/>
      <c r="J20" s="13">
        <v>205689</v>
      </c>
    </row>
    <row r="21" spans="1:10" x14ac:dyDescent="0.3">
      <c r="A21" s="20"/>
      <c r="B21" s="21"/>
      <c r="C21" s="21" t="s">
        <v>20</v>
      </c>
      <c r="D21" s="22"/>
      <c r="E21" s="22"/>
      <c r="F21" s="22"/>
      <c r="G21" s="22"/>
      <c r="H21" s="22"/>
      <c r="I21" s="23"/>
      <c r="J21" s="24">
        <f>J19-J20</f>
        <v>229861</v>
      </c>
    </row>
    <row r="22" spans="1:10" x14ac:dyDescent="0.3">
      <c r="B22" s="1"/>
      <c r="C22" s="1"/>
      <c r="E22" s="1" t="s">
        <v>0</v>
      </c>
      <c r="I22" s="11"/>
      <c r="J22" s="16"/>
    </row>
    <row r="23" spans="1:10" x14ac:dyDescent="0.3">
      <c r="A23" s="25" t="s">
        <v>21</v>
      </c>
      <c r="B23" s="6"/>
      <c r="C23" s="6"/>
      <c r="D23" s="6"/>
      <c r="E23" s="6"/>
      <c r="F23" s="6"/>
      <c r="G23" s="6"/>
      <c r="H23" s="6"/>
      <c r="I23" s="26">
        <v>1422834</v>
      </c>
      <c r="J23" s="27"/>
    </row>
    <row r="24" spans="1:10" x14ac:dyDescent="0.3">
      <c r="A24" s="9" t="s">
        <v>22</v>
      </c>
      <c r="B24" s="14"/>
      <c r="C24" s="14"/>
      <c r="D24" s="10"/>
      <c r="E24" s="10"/>
      <c r="F24" s="10"/>
      <c r="G24" s="10"/>
      <c r="H24" s="10"/>
      <c r="I24" s="17">
        <f>J7</f>
        <v>2808827</v>
      </c>
      <c r="J24" s="13"/>
    </row>
    <row r="25" spans="1:10" x14ac:dyDescent="0.3">
      <c r="A25" s="9"/>
      <c r="B25" s="10"/>
      <c r="C25" s="10" t="s">
        <v>23</v>
      </c>
      <c r="D25" s="10"/>
      <c r="E25" s="10"/>
      <c r="F25" s="10"/>
      <c r="G25" s="10"/>
      <c r="H25" s="10"/>
      <c r="I25" s="11"/>
      <c r="J25" s="15">
        <f>I23+I24</f>
        <v>4231661</v>
      </c>
    </row>
    <row r="26" spans="1:10" x14ac:dyDescent="0.3">
      <c r="A26" s="9" t="s">
        <v>24</v>
      </c>
      <c r="B26" s="14"/>
      <c r="C26" s="14"/>
      <c r="D26" s="28" t="s">
        <v>25</v>
      </c>
      <c r="E26" s="10"/>
      <c r="F26" s="10"/>
      <c r="G26" s="10"/>
      <c r="H26" s="10"/>
      <c r="I26" s="16">
        <v>500000</v>
      </c>
      <c r="J26" s="12"/>
    </row>
    <row r="27" spans="1:10" x14ac:dyDescent="0.3">
      <c r="A27" s="9"/>
      <c r="B27" s="10"/>
      <c r="C27" s="14"/>
      <c r="D27" s="10" t="s">
        <v>26</v>
      </c>
      <c r="E27" s="10"/>
      <c r="F27" s="10"/>
      <c r="G27" s="10"/>
      <c r="H27" s="10"/>
      <c r="I27" s="16">
        <v>1000000</v>
      </c>
      <c r="J27" s="29"/>
    </row>
    <row r="28" spans="1:10" x14ac:dyDescent="0.3">
      <c r="A28" s="9"/>
      <c r="B28" s="10"/>
      <c r="C28" s="10"/>
      <c r="D28" s="10" t="s">
        <v>27</v>
      </c>
      <c r="E28" s="10"/>
      <c r="F28" s="10"/>
      <c r="G28" s="10"/>
      <c r="H28" s="10"/>
      <c r="I28" s="16">
        <v>53000</v>
      </c>
      <c r="J28" s="12"/>
    </row>
    <row r="29" spans="1:10" x14ac:dyDescent="0.3">
      <c r="A29" s="9"/>
      <c r="B29" s="10"/>
      <c r="C29" s="10"/>
      <c r="D29" s="10" t="s">
        <v>19</v>
      </c>
      <c r="E29" s="10"/>
      <c r="F29" s="10"/>
      <c r="G29" s="10"/>
      <c r="H29" s="10"/>
      <c r="I29" s="16">
        <f>J20</f>
        <v>205689</v>
      </c>
      <c r="J29" s="12"/>
    </row>
    <row r="30" spans="1:10" x14ac:dyDescent="0.3">
      <c r="A30" s="9"/>
      <c r="B30" s="10"/>
      <c r="C30" s="10"/>
      <c r="D30" s="10" t="s">
        <v>28</v>
      </c>
      <c r="E30" s="10"/>
      <c r="F30" s="10"/>
      <c r="G30" s="10"/>
      <c r="H30" s="10"/>
      <c r="I30" s="17">
        <v>1450972</v>
      </c>
      <c r="J30" s="18"/>
    </row>
    <row r="31" spans="1:10" x14ac:dyDescent="0.3">
      <c r="A31" s="9"/>
      <c r="B31" s="10"/>
      <c r="C31" s="10" t="s">
        <v>29</v>
      </c>
      <c r="D31" s="10"/>
      <c r="E31" s="10"/>
      <c r="F31" s="10"/>
      <c r="G31" s="10"/>
      <c r="H31" s="10"/>
      <c r="I31" s="11"/>
      <c r="J31" s="15">
        <f>SUM(I26:I30)</f>
        <v>3209661</v>
      </c>
    </row>
    <row r="32" spans="1:10" x14ac:dyDescent="0.3">
      <c r="A32" s="9"/>
      <c r="B32" s="10"/>
      <c r="C32" s="28" t="s">
        <v>30</v>
      </c>
      <c r="D32" s="10"/>
      <c r="E32" s="10"/>
      <c r="F32" s="10"/>
      <c r="G32" s="10"/>
      <c r="H32" s="10"/>
      <c r="I32" s="11"/>
      <c r="J32" s="13">
        <v>0</v>
      </c>
    </row>
    <row r="33" spans="1:10" x14ac:dyDescent="0.3">
      <c r="A33" s="20"/>
      <c r="B33" s="22"/>
      <c r="C33" s="21" t="s">
        <v>31</v>
      </c>
      <c r="D33" s="22"/>
      <c r="E33" s="22"/>
      <c r="F33" s="22"/>
      <c r="G33" s="22"/>
      <c r="H33" s="22"/>
      <c r="I33" s="23"/>
      <c r="J33" s="24">
        <f>J25-J31+J32</f>
        <v>1022000</v>
      </c>
    </row>
    <row r="34" spans="1:10" x14ac:dyDescent="0.3">
      <c r="E34" s="1" t="s">
        <v>63</v>
      </c>
      <c r="I34" s="30"/>
      <c r="J34" s="30"/>
    </row>
    <row r="35" spans="1:10" x14ac:dyDescent="0.3">
      <c r="A35" s="5" t="s">
        <v>32</v>
      </c>
      <c r="B35" s="6"/>
      <c r="C35" s="6"/>
      <c r="D35" s="6"/>
      <c r="E35" s="6"/>
      <c r="F35" s="6"/>
      <c r="G35" s="6"/>
      <c r="H35" s="6"/>
      <c r="I35" s="7"/>
      <c r="J35" s="27"/>
    </row>
    <row r="36" spans="1:10" x14ac:dyDescent="0.3">
      <c r="A36" s="9"/>
      <c r="B36" s="10" t="s">
        <v>33</v>
      </c>
      <c r="C36" s="10"/>
      <c r="D36" s="10"/>
      <c r="E36" s="10"/>
      <c r="F36" s="10"/>
      <c r="G36" s="10"/>
      <c r="H36" s="10"/>
      <c r="I36" s="11"/>
      <c r="J36" s="15">
        <f>J33</f>
        <v>1022000</v>
      </c>
    </row>
    <row r="37" spans="1:10" x14ac:dyDescent="0.3">
      <c r="A37" s="9"/>
      <c r="B37" s="10" t="s">
        <v>34</v>
      </c>
      <c r="C37" s="10"/>
      <c r="D37" s="10" t="s">
        <v>35</v>
      </c>
      <c r="E37" s="10"/>
      <c r="F37" s="10"/>
      <c r="G37" s="10"/>
      <c r="H37" s="10"/>
      <c r="I37" s="16">
        <v>153000</v>
      </c>
      <c r="J37" s="12"/>
    </row>
    <row r="38" spans="1:10" x14ac:dyDescent="0.3">
      <c r="A38" s="9"/>
      <c r="B38" s="10"/>
      <c r="C38" s="10"/>
      <c r="D38" s="10" t="s">
        <v>36</v>
      </c>
      <c r="E38" s="10"/>
      <c r="F38" s="10"/>
      <c r="G38" s="10"/>
      <c r="H38" s="10"/>
      <c r="I38" s="17">
        <v>1200000</v>
      </c>
      <c r="J38" s="13">
        <f>I37+I38</f>
        <v>1353000</v>
      </c>
    </row>
    <row r="39" spans="1:10" x14ac:dyDescent="0.3">
      <c r="A39" s="9"/>
      <c r="B39" s="10" t="s">
        <v>64</v>
      </c>
      <c r="C39" s="10"/>
      <c r="D39" s="10"/>
      <c r="E39" s="10"/>
      <c r="F39" s="10"/>
      <c r="G39" s="10"/>
      <c r="H39" s="10"/>
      <c r="I39" s="11"/>
      <c r="J39" s="19">
        <v>7325000</v>
      </c>
    </row>
    <row r="40" spans="1:10" ht="15" thickBot="1" x14ac:dyDescent="0.35">
      <c r="A40" s="9"/>
      <c r="B40" s="14" t="s">
        <v>37</v>
      </c>
      <c r="C40" s="10"/>
      <c r="D40" s="10"/>
      <c r="E40" s="10"/>
      <c r="F40" s="10"/>
      <c r="G40" s="10"/>
      <c r="H40" s="10"/>
      <c r="I40" s="11"/>
      <c r="J40" s="31">
        <f>J36+J38+J39</f>
        <v>9700000</v>
      </c>
    </row>
    <row r="41" spans="1:10" ht="15" thickTop="1" x14ac:dyDescent="0.3">
      <c r="A41" s="32" t="s">
        <v>38</v>
      </c>
      <c r="B41" s="10"/>
      <c r="C41" s="10"/>
      <c r="D41" s="10"/>
      <c r="E41" s="10"/>
      <c r="F41" s="10"/>
      <c r="G41" s="10"/>
      <c r="H41" s="10"/>
      <c r="I41" s="11"/>
      <c r="J41" s="12"/>
    </row>
    <row r="42" spans="1:10" x14ac:dyDescent="0.3">
      <c r="A42" s="9" t="s">
        <v>39</v>
      </c>
      <c r="B42" s="10"/>
      <c r="C42" s="10"/>
      <c r="D42" s="10"/>
      <c r="E42" s="10"/>
      <c r="F42" s="10"/>
      <c r="G42" s="10"/>
      <c r="H42" s="10"/>
      <c r="I42" s="11"/>
      <c r="J42" s="12"/>
    </row>
    <row r="43" spans="1:10" x14ac:dyDescent="0.3">
      <c r="A43" s="9"/>
      <c r="B43" s="10" t="s">
        <v>40</v>
      </c>
      <c r="C43" s="10"/>
      <c r="D43" s="10"/>
      <c r="E43" s="10"/>
      <c r="F43" s="10"/>
      <c r="G43" s="10"/>
      <c r="H43" s="10"/>
      <c r="I43" s="11"/>
      <c r="J43" s="15">
        <v>0</v>
      </c>
    </row>
    <row r="44" spans="1:10" x14ac:dyDescent="0.3">
      <c r="A44" s="9" t="s">
        <v>41</v>
      </c>
      <c r="B44" s="10"/>
      <c r="C44" s="10"/>
      <c r="D44" s="10"/>
      <c r="E44" s="10"/>
      <c r="F44" s="10"/>
      <c r="G44" s="10"/>
      <c r="H44" s="10"/>
      <c r="I44" s="11"/>
      <c r="J44" s="15"/>
    </row>
    <row r="45" spans="1:10" x14ac:dyDescent="0.3">
      <c r="A45" s="9"/>
      <c r="B45" s="10" t="s">
        <v>42</v>
      </c>
      <c r="C45" s="10"/>
      <c r="D45" s="10"/>
      <c r="E45" s="10"/>
      <c r="F45" s="10"/>
      <c r="G45" s="10"/>
      <c r="H45" s="10"/>
      <c r="I45" s="11"/>
      <c r="J45" s="13">
        <v>9700000</v>
      </c>
    </row>
    <row r="46" spans="1:10" ht="15" thickBot="1" x14ac:dyDescent="0.35">
      <c r="A46" s="9"/>
      <c r="B46" s="14" t="s">
        <v>43</v>
      </c>
      <c r="C46" s="10"/>
      <c r="D46" s="10"/>
      <c r="E46" s="10"/>
      <c r="F46" s="10"/>
      <c r="G46" s="10"/>
      <c r="H46" s="10"/>
      <c r="I46" s="11"/>
      <c r="J46" s="31">
        <f>J43+J45</f>
        <v>9700000</v>
      </c>
    </row>
    <row r="47" spans="1:10" ht="15" thickTop="1" x14ac:dyDescent="0.3">
      <c r="A47" s="20"/>
      <c r="B47" s="22"/>
      <c r="C47" s="22"/>
      <c r="D47" s="22"/>
      <c r="E47" s="22"/>
      <c r="F47" s="22"/>
      <c r="G47" s="22"/>
      <c r="H47" s="22"/>
      <c r="I47" s="23"/>
      <c r="J47" s="18"/>
    </row>
  </sheetData>
  <pageMargins left="0.25" right="0" top="0.5" bottom="0.2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0"/>
  <sheetViews>
    <sheetView tabSelected="1" workbookViewId="0">
      <selection activeCell="A3" sqref="A3"/>
    </sheetView>
  </sheetViews>
  <sheetFormatPr defaultRowHeight="14.4" x14ac:dyDescent="0.3"/>
  <cols>
    <col min="3" max="3" width="10" customWidth="1"/>
    <col min="4" max="11" width="13.33203125" customWidth="1"/>
  </cols>
  <sheetData>
    <row r="2" spans="1:11" x14ac:dyDescent="0.3">
      <c r="A2" s="4"/>
      <c r="B2" s="48" t="s">
        <v>71</v>
      </c>
      <c r="C2" s="49"/>
    </row>
    <row r="3" spans="1:11" x14ac:dyDescent="0.3">
      <c r="A3" s="10"/>
      <c r="B3" s="33"/>
    </row>
    <row r="4" spans="1:11" x14ac:dyDescent="0.3">
      <c r="C4" s="36" t="s">
        <v>46</v>
      </c>
      <c r="F4" s="34" t="s">
        <v>68</v>
      </c>
      <c r="G4" s="35"/>
    </row>
    <row r="5" spans="1:11" x14ac:dyDescent="0.3">
      <c r="C5" s="36" t="s">
        <v>47</v>
      </c>
    </row>
    <row r="6" spans="1:11" x14ac:dyDescent="0.3">
      <c r="C6" s="36" t="s">
        <v>48</v>
      </c>
      <c r="F6" s="34" t="s">
        <v>69</v>
      </c>
      <c r="G6" s="38"/>
      <c r="H6" s="47"/>
    </row>
    <row r="7" spans="1:11" x14ac:dyDescent="0.3">
      <c r="C7" s="36" t="s">
        <v>49</v>
      </c>
    </row>
    <row r="8" spans="1:11" x14ac:dyDescent="0.3">
      <c r="C8" s="36"/>
    </row>
    <row r="10" spans="1:11" x14ac:dyDescent="0.3">
      <c r="D10" s="43"/>
      <c r="E10" s="50" t="s">
        <v>50</v>
      </c>
      <c r="F10" s="51"/>
      <c r="G10" s="51"/>
      <c r="H10" s="52"/>
      <c r="I10" s="43"/>
      <c r="J10" s="43"/>
      <c r="K10" s="43"/>
    </row>
    <row r="11" spans="1:11" x14ac:dyDescent="0.3">
      <c r="D11" s="46" t="s">
        <v>67</v>
      </c>
      <c r="E11" s="42" t="s">
        <v>51</v>
      </c>
      <c r="F11" s="44" t="s">
        <v>52</v>
      </c>
      <c r="G11" s="42" t="s">
        <v>53</v>
      </c>
      <c r="H11" s="42" t="s">
        <v>54</v>
      </c>
      <c r="I11" s="45"/>
      <c r="J11" s="45"/>
      <c r="K11" s="45"/>
    </row>
    <row r="12" spans="1:11" ht="24" customHeight="1" x14ac:dyDescent="0.3">
      <c r="A12" t="s">
        <v>55</v>
      </c>
      <c r="D12" s="37"/>
      <c r="E12" s="37"/>
      <c r="F12" s="37"/>
      <c r="G12" s="37"/>
      <c r="H12" s="37"/>
      <c r="I12" s="10"/>
      <c r="J12" s="10"/>
      <c r="K12" s="10"/>
    </row>
    <row r="13" spans="1:11" ht="24" customHeight="1" x14ac:dyDescent="0.3">
      <c r="A13" t="s">
        <v>56</v>
      </c>
      <c r="D13" s="37"/>
      <c r="E13" s="37"/>
      <c r="F13" s="37"/>
      <c r="G13" s="37"/>
      <c r="H13" s="37"/>
      <c r="I13" s="10"/>
      <c r="J13" s="10"/>
      <c r="K13" s="10"/>
    </row>
    <row r="14" spans="1:11" ht="24" customHeight="1" x14ac:dyDescent="0.3">
      <c r="A14" t="s">
        <v>57</v>
      </c>
      <c r="D14" s="37"/>
      <c r="E14" s="37"/>
      <c r="F14" s="37"/>
      <c r="G14" s="37"/>
      <c r="H14" s="37"/>
      <c r="I14" s="10"/>
      <c r="J14" s="10"/>
      <c r="K14" s="10"/>
    </row>
    <row r="15" spans="1:11" ht="24" customHeight="1" x14ac:dyDescent="0.3">
      <c r="A15" t="s">
        <v>58</v>
      </c>
      <c r="D15" s="37"/>
      <c r="E15" s="37"/>
      <c r="F15" s="37"/>
      <c r="G15" s="37"/>
      <c r="H15" s="37"/>
      <c r="I15" s="10"/>
      <c r="J15" s="10"/>
      <c r="K15" s="10"/>
    </row>
    <row r="16" spans="1:11" ht="24" customHeight="1" x14ac:dyDescent="0.3">
      <c r="A16" t="s">
        <v>59</v>
      </c>
      <c r="D16" s="37"/>
      <c r="E16" s="37"/>
      <c r="F16" s="37"/>
      <c r="G16" s="37"/>
      <c r="H16" s="37"/>
      <c r="I16" s="10"/>
      <c r="J16" s="10"/>
      <c r="K16" s="10"/>
    </row>
    <row r="17" spans="1:11" ht="24" customHeight="1" x14ac:dyDescent="0.3">
      <c r="A17" t="s">
        <v>60</v>
      </c>
      <c r="D17" s="37"/>
      <c r="E17" s="37"/>
      <c r="F17" s="37"/>
      <c r="G17" s="37"/>
      <c r="H17" s="37"/>
      <c r="I17" s="10"/>
      <c r="J17" s="10"/>
      <c r="K17" s="10"/>
    </row>
    <row r="18" spans="1:11" ht="24" customHeight="1" x14ac:dyDescent="0.3">
      <c r="A18" t="s">
        <v>61</v>
      </c>
      <c r="D18" s="37"/>
      <c r="E18" s="37"/>
      <c r="F18" s="37"/>
      <c r="G18" s="37"/>
      <c r="H18" s="37"/>
      <c r="I18" s="10"/>
      <c r="J18" s="10"/>
      <c r="K18" s="10"/>
    </row>
    <row r="19" spans="1:11" ht="24" customHeight="1" x14ac:dyDescent="0.3">
      <c r="A19" t="s">
        <v>62</v>
      </c>
      <c r="D19" s="37"/>
      <c r="E19" s="37"/>
      <c r="F19" s="37"/>
      <c r="G19" s="37"/>
      <c r="H19" s="37"/>
      <c r="I19" s="10"/>
      <c r="J19" s="10"/>
      <c r="K19" s="10"/>
    </row>
    <row r="21" spans="1:11" x14ac:dyDescent="0.3">
      <c r="A21" s="1" t="s">
        <v>70</v>
      </c>
    </row>
    <row r="22" spans="1:11" x14ac:dyDescent="0.3">
      <c r="A22" s="1" t="s">
        <v>65</v>
      </c>
    </row>
    <row r="23" spans="1:11" x14ac:dyDescent="0.3">
      <c r="A23" s="38" t="s">
        <v>55</v>
      </c>
      <c r="B23" s="39"/>
      <c r="C23" s="39"/>
      <c r="D23" s="41">
        <v>25.6</v>
      </c>
    </row>
    <row r="24" spans="1:11" x14ac:dyDescent="0.3">
      <c r="A24" s="38" t="s">
        <v>56</v>
      </c>
      <c r="B24" s="39"/>
      <c r="C24" s="39"/>
      <c r="D24" s="40">
        <v>200000</v>
      </c>
    </row>
    <row r="25" spans="1:11" x14ac:dyDescent="0.3">
      <c r="A25" s="38" t="s">
        <v>57</v>
      </c>
      <c r="B25" s="39"/>
      <c r="C25" s="39"/>
      <c r="D25" s="40">
        <v>75000</v>
      </c>
    </row>
    <row r="26" spans="1:11" x14ac:dyDescent="0.3">
      <c r="A26" s="38" t="s">
        <v>58</v>
      </c>
      <c r="B26" s="39"/>
      <c r="C26" s="39"/>
      <c r="D26" s="40">
        <v>100000</v>
      </c>
    </row>
    <row r="27" spans="1:11" x14ac:dyDescent="0.3">
      <c r="A27" s="38" t="s">
        <v>59</v>
      </c>
      <c r="B27" s="39"/>
      <c r="C27" s="39"/>
      <c r="D27" s="40">
        <v>500000</v>
      </c>
    </row>
    <row r="28" spans="1:11" x14ac:dyDescent="0.3">
      <c r="A28" s="38" t="s">
        <v>60</v>
      </c>
      <c r="B28" s="39"/>
      <c r="C28" s="39"/>
      <c r="D28" s="40">
        <v>1000000</v>
      </c>
    </row>
    <row r="29" spans="1:11" x14ac:dyDescent="0.3">
      <c r="A29" s="38" t="s">
        <v>61</v>
      </c>
      <c r="B29" s="39"/>
      <c r="C29" s="39"/>
      <c r="D29" s="40">
        <v>100000</v>
      </c>
    </row>
    <row r="30" spans="1:11" x14ac:dyDescent="0.3">
      <c r="A30" s="38" t="s">
        <v>62</v>
      </c>
      <c r="B30" s="39"/>
      <c r="C30" s="39"/>
      <c r="D30" s="40">
        <v>53000</v>
      </c>
    </row>
  </sheetData>
  <mergeCells count="1">
    <mergeCell ref="E10:H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statements</vt:lpstr>
      <vt:lpstr>decisions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jidr</dc:creator>
  <cp:lastModifiedBy>JIDR</cp:lastModifiedBy>
  <cp:lastPrinted>2019-09-07T18:39:44Z</cp:lastPrinted>
  <dcterms:created xsi:type="dcterms:W3CDTF">2016-09-05T19:11:04Z</dcterms:created>
  <dcterms:modified xsi:type="dcterms:W3CDTF">2020-04-17T22:47:04Z</dcterms:modified>
</cp:coreProperties>
</file>